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\Documents\TAC\"/>
    </mc:Choice>
  </mc:AlternateContent>
  <xr:revisionPtr revIDLastSave="0" documentId="13_ncr:1_{3B5531B8-36CA-42C9-A11B-EC6E1B41753F}" xr6:coauthVersionLast="46" xr6:coauthVersionMax="46" xr10:uidLastSave="{00000000-0000-0000-0000-000000000000}"/>
  <bookViews>
    <workbookView xWindow="1215" yWindow="345" windowWidth="18870" windowHeight="10335" xr2:uid="{FCB5ABF2-C1C7-4A16-B0EF-864B918A2B3D}"/>
  </bookViews>
  <sheets>
    <sheet name="1 Jan 2021" sheetId="2" r:id="rId1"/>
    <sheet name="1 Jan 20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2" l="1"/>
  <c r="K12" i="2"/>
  <c r="K11" i="2"/>
  <c r="K13" i="2"/>
  <c r="K8" i="2"/>
  <c r="K9" i="2"/>
  <c r="K10" i="2"/>
  <c r="K20" i="2"/>
  <c r="K19" i="2"/>
  <c r="K18" i="2"/>
  <c r="K17" i="2"/>
  <c r="K16" i="2"/>
  <c r="K15" i="2"/>
  <c r="F15" i="2"/>
  <c r="E15" i="2"/>
  <c r="D15" i="2"/>
  <c r="F14" i="2"/>
  <c r="E14" i="2"/>
  <c r="D14" i="2"/>
  <c r="F10" i="2"/>
  <c r="E10" i="2"/>
  <c r="D10" i="2"/>
  <c r="F9" i="2"/>
  <c r="E9" i="2"/>
  <c r="D9" i="2"/>
  <c r="F8" i="2"/>
  <c r="E8" i="2"/>
  <c r="D8" i="2"/>
  <c r="K7" i="2"/>
  <c r="F7" i="2"/>
  <c r="E7" i="2"/>
  <c r="D7" i="2"/>
  <c r="F14" i="1"/>
  <c r="E14" i="1"/>
  <c r="D14" i="1"/>
  <c r="F13" i="1"/>
  <c r="E13" i="1"/>
  <c r="D13" i="1"/>
  <c r="K13" i="1"/>
  <c r="K14" i="1"/>
  <c r="D8" i="1"/>
  <c r="E8" i="1"/>
  <c r="F8" i="1"/>
  <c r="D9" i="1"/>
  <c r="E9" i="1"/>
  <c r="F9" i="1"/>
  <c r="D10" i="1"/>
  <c r="E10" i="1"/>
  <c r="F10" i="1"/>
  <c r="F7" i="1"/>
  <c r="E7" i="1"/>
  <c r="D7" i="1"/>
  <c r="K16" i="1"/>
  <c r="K15" i="1"/>
  <c r="K9" i="1"/>
  <c r="K8" i="1"/>
  <c r="K7" i="1"/>
  <c r="K10" i="1"/>
  <c r="J11" i="1"/>
  <c r="K17" i="1"/>
  <c r="K18" i="1"/>
  <c r="K19" i="1"/>
</calcChain>
</file>

<file path=xl/sharedStrings.xml><?xml version="1.0" encoding="utf-8"?>
<sst xmlns="http://schemas.openxmlformats.org/spreadsheetml/2006/main" count="69" uniqueCount="36">
  <si>
    <t>Tuggeranong Archery Club - Membership Fee Schedule</t>
  </si>
  <si>
    <t>Annual Fees</t>
  </si>
  <si>
    <t>Affiliate membership (adult)</t>
  </si>
  <si>
    <t>Affiliate membership (Junior)</t>
  </si>
  <si>
    <t>2 Adults + 1 Junior</t>
  </si>
  <si>
    <t>2 Adults + 2 Juniors</t>
  </si>
  <si>
    <t>2 Adults + 3 Juniors</t>
  </si>
  <si>
    <t>1 Adult + 2 Juniors</t>
  </si>
  <si>
    <t>1 Adult + 3 Juniors</t>
  </si>
  <si>
    <t>Family Memberships</t>
  </si>
  <si>
    <t>Each extra junior</t>
  </si>
  <si>
    <t>Fee Schedule Effective from 31 January 2020</t>
  </si>
  <si>
    <t>Fee Breakdown</t>
  </si>
  <si>
    <t>AA</t>
  </si>
  <si>
    <t>AACT</t>
  </si>
  <si>
    <t>TAC</t>
  </si>
  <si>
    <t>Associate (non-shooting)</t>
  </si>
  <si>
    <t>10 Hours</t>
  </si>
  <si>
    <t>20 Hours</t>
  </si>
  <si>
    <t>1.5% surcharge for payment by credit card</t>
  </si>
  <si>
    <t>Full Fee</t>
  </si>
  <si>
    <t>Volunteer Discount</t>
  </si>
  <si>
    <t>TAC
Range Fee</t>
  </si>
  <si>
    <t>Membership</t>
  </si>
  <si>
    <t>30+ Hours</t>
  </si>
  <si>
    <t>Life Member (TAC)</t>
  </si>
  <si>
    <t>Life Member (Archery ACT)</t>
  </si>
  <si>
    <t>Life Member (Archery Australia)</t>
  </si>
  <si>
    <t>Discount is calculated as the total for each family member who volunteers at the following rates:
10 Hours - $50
20 Hours - $100
30+ Hours - $150</t>
  </si>
  <si>
    <t>Senior (Adult 18+) *</t>
  </si>
  <si>
    <t>Junior **</t>
  </si>
  <si>
    <t>Maximum Family Membership discount is capped to Range Fee Component for the Family Membership category</t>
  </si>
  <si>
    <r>
      <t xml:space="preserve">*    </t>
    </r>
    <r>
      <rPr>
        <b/>
        <sz val="11"/>
        <color theme="1"/>
        <rFont val="Calibri"/>
        <family val="2"/>
        <scheme val="minor"/>
      </rPr>
      <t>Senior</t>
    </r>
    <r>
      <rPr>
        <sz val="11"/>
        <color theme="1"/>
        <rFont val="Calibri"/>
        <family val="2"/>
        <scheme val="minor"/>
      </rPr>
      <t xml:space="preserve"> includes Open, 20 and Under, Master, Veteran, Veteran +</t>
    </r>
  </si>
  <si>
    <r>
      <t xml:space="preserve">** </t>
    </r>
    <r>
      <rPr>
        <b/>
        <sz val="11"/>
        <color theme="1"/>
        <rFont val="Calibri"/>
        <family val="2"/>
        <scheme val="minor"/>
      </rPr>
      <t>Junior</t>
    </r>
    <r>
      <rPr>
        <sz val="11"/>
        <color theme="1"/>
        <rFont val="Calibri"/>
        <family val="2"/>
        <scheme val="minor"/>
      </rPr>
      <t xml:space="preserve"> includes Cub, Intermediate, Cadet</t>
    </r>
  </si>
  <si>
    <t>Bhutanese Archers</t>
  </si>
  <si>
    <t>Fee Schedule Effective from 31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</si>
</sst>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/>
    <xf numFmtId="164" fontId="3" fillId="0" borderId="0" xfId="0" applyNumberFormat="1" applyFont="1" applyBorder="1"/>
    <xf numFmtId="0" fontId="7" fillId="0" borderId="10" xfId="0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10" fillId="3" borderId="1" xfId="1" applyNumberFormat="1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0" fillId="0" borderId="0" xfId="0" applyFill="1"/>
    <xf numFmtId="0" fontId="7" fillId="0" borderId="1" xfId="0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/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/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/>
    <xf numFmtId="0" fontId="8" fillId="0" borderId="0" xfId="0" applyFont="1" applyAlignment="1">
      <alignment vertical="center"/>
    </xf>
    <xf numFmtId="0" fontId="0" fillId="0" borderId="7" xfId="0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164" fontId="1" fillId="0" borderId="11" xfId="1" applyNumberFormat="1" applyFont="1" applyFill="1" applyBorder="1" applyAlignment="1">
      <alignment horizontal="center" vertical="center" wrapText="1"/>
    </xf>
    <xf numFmtId="164" fontId="1" fillId="0" borderId="12" xfId="1" applyNumberFormat="1" applyFont="1" applyFill="1" applyBorder="1" applyAlignment="1">
      <alignment horizontal="center" vertical="center"/>
    </xf>
    <xf numFmtId="164" fontId="1" fillId="0" borderId="13" xfId="1" applyNumberFormat="1" applyFont="1" applyFill="1" applyBorder="1" applyAlignment="1">
      <alignment horizontal="center" vertical="center"/>
    </xf>
    <xf numFmtId="164" fontId="1" fillId="0" borderId="8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10" xfId="1" applyNumberFormat="1" applyFont="1" applyFill="1" applyBorder="1" applyAlignment="1">
      <alignment horizontal="center" vertical="center"/>
    </xf>
    <xf numFmtId="164" fontId="1" fillId="0" borderId="14" xfId="1" applyNumberFormat="1" applyFont="1" applyFill="1" applyBorder="1" applyAlignment="1">
      <alignment horizontal="center" vertical="center"/>
    </xf>
    <xf numFmtId="164" fontId="1" fillId="0" borderId="6" xfId="1" applyNumberFormat="1" applyFont="1" applyFill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18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19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2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1184776</xdr:colOff>
      <xdr:row>1</xdr:row>
      <xdr:rowOff>344401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EE07FF-F968-42BA-B991-26585374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67775" y="32251"/>
          <a:ext cx="954001" cy="1080000"/>
        </a:xfrm>
        <a:prstGeom prst="rect">
          <a:avLst/>
        </a:prstGeom>
        <a:scene3d>
          <a:camera prst="orthographicFront">
            <a:rot lat="0" lon="0" rev="16200000"/>
          </a:camera>
          <a:lightRig rig="threePt" dir="t"/>
        </a:scene3d>
      </xdr:spPr>
    </xdr:pic>
    <xdr:clientData/>
  </xdr:twoCellAnchor>
  <xdr:twoCellAnchor>
    <xdr:from>
      <xdr:col>4</xdr:col>
      <xdr:colOff>176213</xdr:colOff>
      <xdr:row>19</xdr:row>
      <xdr:rowOff>209555</xdr:rowOff>
    </xdr:from>
    <xdr:to>
      <xdr:col>4</xdr:col>
      <xdr:colOff>766763</xdr:colOff>
      <xdr:row>22</xdr:row>
      <xdr:rowOff>133350</xdr:rowOff>
    </xdr:to>
    <xdr:sp macro="" textlink="">
      <xdr:nvSpPr>
        <xdr:cNvPr id="3" name="Arrow: Bent-Up 2">
          <a:extLst>
            <a:ext uri="{FF2B5EF4-FFF2-40B4-BE49-F238E27FC236}">
              <a16:creationId xmlns:a16="http://schemas.microsoft.com/office/drawing/2014/main" id="{FCB5E63A-A259-4E71-8A91-598044B08E9F}"/>
            </a:ext>
          </a:extLst>
        </xdr:cNvPr>
        <xdr:cNvSpPr/>
      </xdr:nvSpPr>
      <xdr:spPr>
        <a:xfrm rot="5400000">
          <a:off x="4481515" y="5029203"/>
          <a:ext cx="495295" cy="590550"/>
        </a:xfrm>
        <a:prstGeom prst="bentUpArrow">
          <a:avLst>
            <a:gd name="adj1" fmla="val 10564"/>
            <a:gd name="adj2" fmla="val 14167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9525</xdr:colOff>
      <xdr:row>19</xdr:row>
      <xdr:rowOff>238124</xdr:rowOff>
    </xdr:from>
    <xdr:to>
      <xdr:col>10</xdr:col>
      <xdr:colOff>461962</xdr:colOff>
      <xdr:row>22</xdr:row>
      <xdr:rowOff>133349</xdr:rowOff>
    </xdr:to>
    <xdr:sp macro="" textlink="">
      <xdr:nvSpPr>
        <xdr:cNvPr id="4" name="Arrow: Bent-Up 3">
          <a:extLst>
            <a:ext uri="{FF2B5EF4-FFF2-40B4-BE49-F238E27FC236}">
              <a16:creationId xmlns:a16="http://schemas.microsoft.com/office/drawing/2014/main" id="{8C1F94F2-65C0-4AF3-A684-F311D368C997}"/>
            </a:ext>
          </a:extLst>
        </xdr:cNvPr>
        <xdr:cNvSpPr/>
      </xdr:nvSpPr>
      <xdr:spPr>
        <a:xfrm>
          <a:off x="8220075" y="5105399"/>
          <a:ext cx="452437" cy="466725"/>
        </a:xfrm>
        <a:prstGeom prst="bentUpArrow">
          <a:avLst>
            <a:gd name="adj1" fmla="val 12829"/>
            <a:gd name="adj2" fmla="val 15710"/>
            <a:gd name="adj3" fmla="val 29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709613</xdr:colOff>
      <xdr:row>17</xdr:row>
      <xdr:rowOff>228604</xdr:rowOff>
    </xdr:from>
    <xdr:to>
      <xdr:col>0</xdr:col>
      <xdr:colOff>1300163</xdr:colOff>
      <xdr:row>21</xdr:row>
      <xdr:rowOff>204790</xdr:rowOff>
    </xdr:to>
    <xdr:sp macro="" textlink="">
      <xdr:nvSpPr>
        <xdr:cNvPr id="5" name="Arrow: Bent-Up 4">
          <a:extLst>
            <a:ext uri="{FF2B5EF4-FFF2-40B4-BE49-F238E27FC236}">
              <a16:creationId xmlns:a16="http://schemas.microsoft.com/office/drawing/2014/main" id="{0BDD19B4-84C5-4F20-8009-0E754A2BB8BB}"/>
            </a:ext>
          </a:extLst>
        </xdr:cNvPr>
        <xdr:cNvSpPr/>
      </xdr:nvSpPr>
      <xdr:spPr>
        <a:xfrm rot="5400000">
          <a:off x="611982" y="4717260"/>
          <a:ext cx="785811" cy="590550"/>
        </a:xfrm>
        <a:prstGeom prst="bentUpArrow">
          <a:avLst>
            <a:gd name="adj1" fmla="val 13342"/>
            <a:gd name="adj2" fmla="val 12903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1184776</xdr:colOff>
      <xdr:row>1</xdr:row>
      <xdr:rowOff>344401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A6D255-E140-4560-937E-89E09FC2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67775" y="32251"/>
          <a:ext cx="954001" cy="1080000"/>
        </a:xfrm>
        <a:prstGeom prst="rect">
          <a:avLst/>
        </a:prstGeom>
        <a:scene3d>
          <a:camera prst="orthographicFront">
            <a:rot lat="0" lon="0" rev="16200000"/>
          </a:camera>
          <a:lightRig rig="threePt" dir="t"/>
        </a:scene3d>
      </xdr:spPr>
    </xdr:pic>
    <xdr:clientData/>
  </xdr:twoCellAnchor>
  <xdr:twoCellAnchor>
    <xdr:from>
      <xdr:col>4</xdr:col>
      <xdr:colOff>176213</xdr:colOff>
      <xdr:row>18</xdr:row>
      <xdr:rowOff>209555</xdr:rowOff>
    </xdr:from>
    <xdr:to>
      <xdr:col>4</xdr:col>
      <xdr:colOff>766763</xdr:colOff>
      <xdr:row>21</xdr:row>
      <xdr:rowOff>133350</xdr:rowOff>
    </xdr:to>
    <xdr:sp macro="" textlink="">
      <xdr:nvSpPr>
        <xdr:cNvPr id="4" name="Arrow: Bent-Up 3">
          <a:extLst>
            <a:ext uri="{FF2B5EF4-FFF2-40B4-BE49-F238E27FC236}">
              <a16:creationId xmlns:a16="http://schemas.microsoft.com/office/drawing/2014/main" id="{D920DAB1-CA23-4087-8867-20ADC6C425FC}"/>
            </a:ext>
          </a:extLst>
        </xdr:cNvPr>
        <xdr:cNvSpPr/>
      </xdr:nvSpPr>
      <xdr:spPr>
        <a:xfrm rot="5400000">
          <a:off x="4481515" y="5029203"/>
          <a:ext cx="495295" cy="590550"/>
        </a:xfrm>
        <a:prstGeom prst="bentUpArrow">
          <a:avLst>
            <a:gd name="adj1" fmla="val 10564"/>
            <a:gd name="adj2" fmla="val 14167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9525</xdr:colOff>
      <xdr:row>18</xdr:row>
      <xdr:rowOff>238124</xdr:rowOff>
    </xdr:from>
    <xdr:to>
      <xdr:col>10</xdr:col>
      <xdr:colOff>461962</xdr:colOff>
      <xdr:row>21</xdr:row>
      <xdr:rowOff>133349</xdr:rowOff>
    </xdr:to>
    <xdr:sp macro="" textlink="">
      <xdr:nvSpPr>
        <xdr:cNvPr id="5" name="Arrow: Bent-Up 4">
          <a:extLst>
            <a:ext uri="{FF2B5EF4-FFF2-40B4-BE49-F238E27FC236}">
              <a16:creationId xmlns:a16="http://schemas.microsoft.com/office/drawing/2014/main" id="{E50B0385-2835-43E5-B1EC-0E9194DE9D93}"/>
            </a:ext>
          </a:extLst>
        </xdr:cNvPr>
        <xdr:cNvSpPr/>
      </xdr:nvSpPr>
      <xdr:spPr>
        <a:xfrm>
          <a:off x="8220075" y="5105399"/>
          <a:ext cx="452437" cy="466725"/>
        </a:xfrm>
        <a:prstGeom prst="bentUpArrow">
          <a:avLst>
            <a:gd name="adj1" fmla="val 12829"/>
            <a:gd name="adj2" fmla="val 15710"/>
            <a:gd name="adj3" fmla="val 29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709613</xdr:colOff>
      <xdr:row>16</xdr:row>
      <xdr:rowOff>228604</xdr:rowOff>
    </xdr:from>
    <xdr:to>
      <xdr:col>0</xdr:col>
      <xdr:colOff>1300163</xdr:colOff>
      <xdr:row>20</xdr:row>
      <xdr:rowOff>204790</xdr:rowOff>
    </xdr:to>
    <xdr:sp macro="" textlink="">
      <xdr:nvSpPr>
        <xdr:cNvPr id="3" name="Arrow: Bent-Up 2">
          <a:extLst>
            <a:ext uri="{FF2B5EF4-FFF2-40B4-BE49-F238E27FC236}">
              <a16:creationId xmlns:a16="http://schemas.microsoft.com/office/drawing/2014/main" id="{FD133B9A-E549-473B-B7BD-F8E13CB5FB6D}"/>
            </a:ext>
          </a:extLst>
        </xdr:cNvPr>
        <xdr:cNvSpPr/>
      </xdr:nvSpPr>
      <xdr:spPr>
        <a:xfrm rot="5400000">
          <a:off x="611982" y="4069560"/>
          <a:ext cx="785811" cy="590550"/>
        </a:xfrm>
        <a:prstGeom prst="bentUpArrow">
          <a:avLst>
            <a:gd name="adj1" fmla="val 13342"/>
            <a:gd name="adj2" fmla="val 12903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2378-BD1F-41B7-B0AA-EB1C0F57E414}">
  <dimension ref="A1:N53"/>
  <sheetViews>
    <sheetView showGridLines="0" tabSelected="1" topLeftCell="A2" workbookViewId="0">
      <selection activeCell="C11" sqref="C11"/>
    </sheetView>
  </sheetViews>
  <sheetFormatPr defaultRowHeight="15" x14ac:dyDescent="0.25"/>
  <cols>
    <col min="1" max="2" width="20.7109375" customWidth="1"/>
    <col min="3" max="3" width="10.7109375" style="1" customWidth="1"/>
    <col min="4" max="6" width="11.7109375" style="1" customWidth="1"/>
    <col min="7" max="7" width="3.7109375" customWidth="1"/>
    <col min="8" max="11" width="10.7109375" customWidth="1"/>
  </cols>
  <sheetData>
    <row r="1" spans="1:14" ht="55.5" customHeight="1" x14ac:dyDescent="0.2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1:14" ht="31.5" customHeight="1" x14ac:dyDescent="0.25">
      <c r="B2" s="41" t="s">
        <v>35</v>
      </c>
      <c r="C2" s="41"/>
      <c r="D2" s="41"/>
      <c r="E2" s="41"/>
      <c r="F2" s="41"/>
      <c r="G2" s="41"/>
      <c r="H2" s="41"/>
      <c r="I2" s="41"/>
      <c r="J2" s="41"/>
      <c r="K2" s="41"/>
    </row>
    <row r="3" spans="1:14" ht="10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ht="21" x14ac:dyDescent="0.25">
      <c r="A4" s="4"/>
      <c r="B4" s="2"/>
      <c r="C4" s="3"/>
      <c r="G4" s="2"/>
      <c r="H4" s="42" t="s">
        <v>12</v>
      </c>
      <c r="I4" s="43"/>
      <c r="J4" s="43"/>
      <c r="K4" s="44"/>
    </row>
    <row r="5" spans="1:14" ht="21" x14ac:dyDescent="0.25">
      <c r="A5" s="45"/>
      <c r="B5" s="45"/>
      <c r="C5" s="46"/>
      <c r="D5" s="47" t="s">
        <v>21</v>
      </c>
      <c r="E5" s="47"/>
      <c r="F5" s="47"/>
      <c r="G5" s="11"/>
      <c r="H5" s="48" t="s">
        <v>23</v>
      </c>
      <c r="I5" s="48"/>
      <c r="J5" s="48"/>
      <c r="K5" s="49" t="s">
        <v>22</v>
      </c>
    </row>
    <row r="6" spans="1:14" ht="18.75" customHeight="1" x14ac:dyDescent="0.3">
      <c r="A6" s="50" t="s">
        <v>1</v>
      </c>
      <c r="B6" s="51"/>
      <c r="C6" s="20" t="s">
        <v>20</v>
      </c>
      <c r="D6" s="21" t="s">
        <v>17</v>
      </c>
      <c r="E6" s="21" t="s">
        <v>18</v>
      </c>
      <c r="F6" s="21" t="s">
        <v>24</v>
      </c>
      <c r="G6" s="12"/>
      <c r="H6" s="22" t="s">
        <v>13</v>
      </c>
      <c r="I6" s="22" t="s">
        <v>14</v>
      </c>
      <c r="J6" s="22" t="s">
        <v>15</v>
      </c>
      <c r="K6" s="49"/>
    </row>
    <row r="7" spans="1:14" ht="18.75" x14ac:dyDescent="0.3">
      <c r="A7" s="53" t="s">
        <v>29</v>
      </c>
      <c r="B7" s="53"/>
      <c r="C7" s="8">
        <v>335</v>
      </c>
      <c r="D7" s="9">
        <f>C7-50</f>
        <v>285</v>
      </c>
      <c r="E7" s="9">
        <f>C7-100</f>
        <v>235</v>
      </c>
      <c r="F7" s="9">
        <f>C7-150</f>
        <v>185</v>
      </c>
      <c r="G7" s="11"/>
      <c r="H7" s="26">
        <v>90</v>
      </c>
      <c r="I7" s="26">
        <v>30</v>
      </c>
      <c r="J7" s="27">
        <v>55</v>
      </c>
      <c r="K7" s="27">
        <f>C7-H7-I7-J7</f>
        <v>160</v>
      </c>
    </row>
    <row r="8" spans="1:14" ht="18.75" x14ac:dyDescent="0.3">
      <c r="A8" s="37" t="s">
        <v>30</v>
      </c>
      <c r="B8" s="37"/>
      <c r="C8" s="17">
        <v>287</v>
      </c>
      <c r="D8" s="18">
        <f t="shared" ref="D8:D15" si="0">C8-50</f>
        <v>237</v>
      </c>
      <c r="E8" s="18">
        <f t="shared" ref="E8:E10" si="1">C8-100</f>
        <v>187</v>
      </c>
      <c r="F8" s="18">
        <f t="shared" ref="F8:F10" si="2">C8-150</f>
        <v>137</v>
      </c>
      <c r="G8" s="11"/>
      <c r="H8" s="28">
        <v>60</v>
      </c>
      <c r="I8" s="28">
        <v>23</v>
      </c>
      <c r="J8" s="29">
        <v>44</v>
      </c>
      <c r="K8" s="29">
        <f t="shared" ref="K8:K14" si="3">C8-H8-I8-J8</f>
        <v>160</v>
      </c>
    </row>
    <row r="9" spans="1:14" ht="18.75" x14ac:dyDescent="0.3">
      <c r="A9" s="53" t="s">
        <v>2</v>
      </c>
      <c r="B9" s="53"/>
      <c r="C9" s="8">
        <v>215</v>
      </c>
      <c r="D9" s="9">
        <f t="shared" si="0"/>
        <v>165</v>
      </c>
      <c r="E9" s="9">
        <f t="shared" si="1"/>
        <v>115</v>
      </c>
      <c r="F9" s="9">
        <f t="shared" si="2"/>
        <v>65</v>
      </c>
      <c r="G9" s="11"/>
      <c r="H9" s="35"/>
      <c r="I9" s="36"/>
      <c r="J9" s="27">
        <v>55</v>
      </c>
      <c r="K9" s="27">
        <f t="shared" si="3"/>
        <v>160</v>
      </c>
    </row>
    <row r="10" spans="1:14" ht="18.75" x14ac:dyDescent="0.3">
      <c r="A10" s="37" t="s">
        <v>3</v>
      </c>
      <c r="B10" s="37"/>
      <c r="C10" s="17">
        <v>204</v>
      </c>
      <c r="D10" s="18">
        <f t="shared" si="0"/>
        <v>154</v>
      </c>
      <c r="E10" s="18">
        <f t="shared" si="1"/>
        <v>104</v>
      </c>
      <c r="F10" s="18">
        <f t="shared" si="2"/>
        <v>54</v>
      </c>
      <c r="G10" s="11"/>
      <c r="H10" s="38"/>
      <c r="I10" s="39"/>
      <c r="J10" s="29">
        <v>44</v>
      </c>
      <c r="K10" s="29">
        <f t="shared" si="3"/>
        <v>160</v>
      </c>
    </row>
    <row r="11" spans="1:14" ht="18.75" x14ac:dyDescent="0.3">
      <c r="A11" s="54" t="s">
        <v>34</v>
      </c>
      <c r="B11" s="55"/>
      <c r="C11" s="25">
        <v>235</v>
      </c>
      <c r="D11" s="34"/>
      <c r="E11" s="34"/>
      <c r="F11" s="34"/>
      <c r="G11" s="33"/>
      <c r="H11" s="30">
        <v>90</v>
      </c>
      <c r="I11" s="30">
        <v>30</v>
      </c>
      <c r="J11" s="31">
        <v>55</v>
      </c>
      <c r="K11" s="31">
        <f t="shared" si="3"/>
        <v>60</v>
      </c>
    </row>
    <row r="12" spans="1:14" ht="18.75" x14ac:dyDescent="0.3">
      <c r="A12" s="37" t="s">
        <v>16</v>
      </c>
      <c r="B12" s="37"/>
      <c r="C12" s="17">
        <v>50</v>
      </c>
      <c r="D12" s="56"/>
      <c r="E12" s="57"/>
      <c r="F12" s="58"/>
      <c r="G12" s="11"/>
      <c r="H12" s="28"/>
      <c r="I12" s="28"/>
      <c r="J12" s="29">
        <v>50</v>
      </c>
      <c r="K12" s="29">
        <f t="shared" si="3"/>
        <v>0</v>
      </c>
      <c r="N12" s="23"/>
    </row>
    <row r="13" spans="1:14" ht="18.75" x14ac:dyDescent="0.3">
      <c r="A13" s="52" t="s">
        <v>25</v>
      </c>
      <c r="B13" s="52"/>
      <c r="C13" s="25">
        <v>120</v>
      </c>
      <c r="D13" s="59"/>
      <c r="E13" s="60"/>
      <c r="F13" s="61"/>
      <c r="G13" s="33"/>
      <c r="H13" s="30">
        <v>90</v>
      </c>
      <c r="I13" s="30">
        <v>30</v>
      </c>
      <c r="J13" s="31"/>
      <c r="K13" s="31">
        <f t="shared" si="3"/>
        <v>0</v>
      </c>
    </row>
    <row r="14" spans="1:14" ht="18.75" x14ac:dyDescent="0.3">
      <c r="A14" s="37" t="s">
        <v>26</v>
      </c>
      <c r="B14" s="37"/>
      <c r="C14" s="17">
        <v>305</v>
      </c>
      <c r="D14" s="18">
        <f t="shared" si="0"/>
        <v>255</v>
      </c>
      <c r="E14" s="18">
        <f t="shared" ref="E14:E15" si="4">C14-100</f>
        <v>205</v>
      </c>
      <c r="F14" s="18">
        <f t="shared" ref="F14:F15" si="5">C14-150</f>
        <v>155</v>
      </c>
      <c r="G14" s="11"/>
      <c r="H14" s="28">
        <v>90</v>
      </c>
      <c r="I14" s="28"/>
      <c r="J14" s="29">
        <v>55</v>
      </c>
      <c r="K14" s="31">
        <f t="shared" si="3"/>
        <v>160</v>
      </c>
    </row>
    <row r="15" spans="1:14" ht="18.75" x14ac:dyDescent="0.3">
      <c r="A15" s="52" t="s">
        <v>27</v>
      </c>
      <c r="B15" s="52"/>
      <c r="C15" s="25">
        <v>270</v>
      </c>
      <c r="D15" s="34">
        <f t="shared" si="0"/>
        <v>220</v>
      </c>
      <c r="E15" s="34">
        <f t="shared" si="4"/>
        <v>170</v>
      </c>
      <c r="F15" s="34">
        <f t="shared" si="5"/>
        <v>120</v>
      </c>
      <c r="G15" s="33"/>
      <c r="H15" s="30">
        <v>25</v>
      </c>
      <c r="I15" s="30">
        <v>30</v>
      </c>
      <c r="J15" s="31">
        <v>55</v>
      </c>
      <c r="K15" s="31">
        <f t="shared" ref="K14:K20" si="6">C15-H15-I15-J15</f>
        <v>160</v>
      </c>
    </row>
    <row r="16" spans="1:14" ht="18.75" x14ac:dyDescent="0.3">
      <c r="A16" s="53" t="s">
        <v>9</v>
      </c>
      <c r="B16" s="19" t="s">
        <v>4</v>
      </c>
      <c r="C16" s="17">
        <v>788</v>
      </c>
      <c r="D16" s="62" t="s">
        <v>28</v>
      </c>
      <c r="E16" s="63"/>
      <c r="F16" s="64"/>
      <c r="G16" s="11"/>
      <c r="H16" s="28">
        <v>180</v>
      </c>
      <c r="I16" s="28">
        <v>40</v>
      </c>
      <c r="J16" s="29">
        <v>132</v>
      </c>
      <c r="K16" s="29">
        <f t="shared" si="6"/>
        <v>436</v>
      </c>
    </row>
    <row r="17" spans="1:11" ht="18.75" x14ac:dyDescent="0.3">
      <c r="A17" s="53"/>
      <c r="B17" s="24" t="s">
        <v>5</v>
      </c>
      <c r="C17" s="25">
        <v>865</v>
      </c>
      <c r="D17" s="65"/>
      <c r="E17" s="66"/>
      <c r="F17" s="67"/>
      <c r="G17" s="11"/>
      <c r="H17" s="30">
        <v>180</v>
      </c>
      <c r="I17" s="30">
        <v>40</v>
      </c>
      <c r="J17" s="31">
        <v>152</v>
      </c>
      <c r="K17" s="31">
        <f t="shared" si="6"/>
        <v>493</v>
      </c>
    </row>
    <row r="18" spans="1:11" ht="18.75" x14ac:dyDescent="0.3">
      <c r="A18" s="53"/>
      <c r="B18" s="19" t="s">
        <v>6</v>
      </c>
      <c r="C18" s="17">
        <v>942</v>
      </c>
      <c r="D18" s="65"/>
      <c r="E18" s="66"/>
      <c r="F18" s="67"/>
      <c r="G18" s="11"/>
      <c r="H18" s="28">
        <v>180</v>
      </c>
      <c r="I18" s="28">
        <v>40</v>
      </c>
      <c r="J18" s="29">
        <v>172</v>
      </c>
      <c r="K18" s="29">
        <f t="shared" si="6"/>
        <v>550</v>
      </c>
    </row>
    <row r="19" spans="1:11" ht="18.75" x14ac:dyDescent="0.3">
      <c r="A19" s="53"/>
      <c r="B19" s="24" t="s">
        <v>7</v>
      </c>
      <c r="C19" s="25">
        <v>777</v>
      </c>
      <c r="D19" s="65"/>
      <c r="E19" s="66"/>
      <c r="F19" s="67"/>
      <c r="G19" s="11"/>
      <c r="H19" s="30">
        <v>180</v>
      </c>
      <c r="I19" s="30">
        <v>40</v>
      </c>
      <c r="J19" s="31">
        <v>121</v>
      </c>
      <c r="K19" s="31">
        <f t="shared" si="6"/>
        <v>436</v>
      </c>
    </row>
    <row r="20" spans="1:11" ht="18.75" x14ac:dyDescent="0.3">
      <c r="A20" s="53"/>
      <c r="B20" s="19" t="s">
        <v>8</v>
      </c>
      <c r="C20" s="17">
        <v>854</v>
      </c>
      <c r="D20" s="68"/>
      <c r="E20" s="69"/>
      <c r="F20" s="70"/>
      <c r="G20" s="11"/>
      <c r="H20" s="28">
        <v>180</v>
      </c>
      <c r="I20" s="28">
        <v>40</v>
      </c>
      <c r="J20" s="29">
        <v>141</v>
      </c>
      <c r="K20" s="29">
        <f t="shared" si="6"/>
        <v>493</v>
      </c>
    </row>
    <row r="21" spans="1:11" ht="7.5" customHeight="1" x14ac:dyDescent="0.25">
      <c r="A21" s="71"/>
      <c r="B21" s="72"/>
      <c r="C21" s="72"/>
      <c r="D21" s="73"/>
      <c r="E21" s="73"/>
      <c r="F21" s="73"/>
      <c r="G21" s="74"/>
      <c r="H21" s="73"/>
      <c r="I21" s="73"/>
      <c r="J21" s="73"/>
      <c r="K21" s="75"/>
    </row>
    <row r="22" spans="1:11" ht="18.75" x14ac:dyDescent="0.25">
      <c r="A22" s="14"/>
      <c r="B22" s="10" t="s">
        <v>10</v>
      </c>
      <c r="C22" s="8">
        <v>77</v>
      </c>
      <c r="D22" s="16"/>
      <c r="E22" s="15"/>
      <c r="F22" s="76" t="s">
        <v>31</v>
      </c>
      <c r="G22" s="77"/>
      <c r="H22" s="77"/>
      <c r="I22" s="77"/>
      <c r="J22" s="78"/>
      <c r="K22" s="13"/>
    </row>
    <row r="23" spans="1:11" ht="12" customHeight="1" x14ac:dyDescent="0.25">
      <c r="A23" s="2"/>
      <c r="B23" s="2"/>
      <c r="C23" s="6"/>
      <c r="D23" s="6"/>
      <c r="E23" s="6"/>
      <c r="F23" s="79"/>
      <c r="G23" s="80"/>
      <c r="H23" s="80"/>
      <c r="I23" s="80"/>
      <c r="J23" s="81"/>
      <c r="K23" s="5"/>
    </row>
    <row r="24" spans="1:11" ht="18.75" customHeight="1" x14ac:dyDescent="0.25">
      <c r="A24" s="85" t="s">
        <v>19</v>
      </c>
      <c r="B24" s="85"/>
      <c r="C24" s="85"/>
      <c r="D24" s="85"/>
      <c r="E24" s="32"/>
      <c r="F24" s="82"/>
      <c r="G24" s="83"/>
      <c r="H24" s="83"/>
      <c r="I24" s="83"/>
      <c r="J24" s="84"/>
      <c r="K24" s="5"/>
    </row>
    <row r="25" spans="1:11" x14ac:dyDescent="0.25">
      <c r="A25" s="2"/>
      <c r="B25" s="2"/>
      <c r="C25" s="3"/>
      <c r="D25" s="3"/>
      <c r="E25" s="3"/>
      <c r="F25" s="3"/>
      <c r="G25" s="2"/>
      <c r="H25" s="2"/>
      <c r="I25" s="2"/>
    </row>
    <row r="26" spans="1:11" x14ac:dyDescent="0.25">
      <c r="A26" s="2" t="s">
        <v>32</v>
      </c>
      <c r="B26" s="2"/>
      <c r="C26" s="3"/>
      <c r="D26" s="3"/>
      <c r="E26" s="3"/>
      <c r="F26" s="3"/>
      <c r="G26" s="2"/>
      <c r="H26" s="2"/>
      <c r="I26" s="2"/>
    </row>
    <row r="27" spans="1:11" x14ac:dyDescent="0.25">
      <c r="A27" s="2" t="s">
        <v>33</v>
      </c>
      <c r="B27" s="2"/>
      <c r="C27" s="3"/>
      <c r="D27" s="3"/>
      <c r="E27" s="3"/>
      <c r="F27" s="3"/>
      <c r="G27" s="2"/>
      <c r="H27" s="2"/>
      <c r="I27" s="2"/>
    </row>
    <row r="28" spans="1:11" x14ac:dyDescent="0.25">
      <c r="A28" s="2"/>
      <c r="B28" s="2"/>
      <c r="C28" s="3"/>
      <c r="D28" s="3"/>
      <c r="E28" s="3"/>
      <c r="F28" s="3"/>
      <c r="G28" s="2"/>
      <c r="H28" s="2"/>
      <c r="I28" s="2"/>
    </row>
    <row r="29" spans="1:11" x14ac:dyDescent="0.25">
      <c r="A29" s="2"/>
      <c r="B29" s="2"/>
      <c r="C29" s="3"/>
      <c r="D29" s="3"/>
      <c r="E29" s="3"/>
      <c r="F29" s="3"/>
      <c r="G29" s="2"/>
      <c r="H29" s="2"/>
      <c r="I29" s="2"/>
    </row>
    <row r="30" spans="1:11" x14ac:dyDescent="0.25">
      <c r="A30" s="2"/>
      <c r="B30" s="2"/>
      <c r="C30" s="3"/>
      <c r="D30" s="3"/>
      <c r="E30" s="3"/>
      <c r="F30" s="3"/>
      <c r="G30" s="2"/>
      <c r="H30" s="2"/>
      <c r="I30" s="2"/>
    </row>
    <row r="31" spans="1:11" x14ac:dyDescent="0.25">
      <c r="A31" s="2"/>
      <c r="B31" s="2"/>
      <c r="C31" s="3"/>
      <c r="D31" s="3"/>
      <c r="E31" s="3"/>
      <c r="F31" s="3"/>
      <c r="G31" s="2"/>
      <c r="H31" s="2"/>
      <c r="I31" s="2"/>
    </row>
    <row r="32" spans="1:11" x14ac:dyDescent="0.25">
      <c r="A32" s="2"/>
      <c r="B32" s="2"/>
      <c r="C32" s="3"/>
      <c r="D32" s="3"/>
      <c r="E32" s="3"/>
      <c r="F32" s="3"/>
      <c r="G32" s="2"/>
      <c r="H32" s="2"/>
      <c r="I32" s="2"/>
    </row>
    <row r="33" spans="1:9" x14ac:dyDescent="0.25">
      <c r="A33" s="2"/>
      <c r="B33" s="2"/>
      <c r="C33" s="3"/>
      <c r="D33" s="3"/>
      <c r="E33" s="3"/>
      <c r="F33" s="3"/>
      <c r="G33" s="2"/>
      <c r="H33" s="2"/>
      <c r="I33" s="2"/>
    </row>
    <row r="34" spans="1:9" x14ac:dyDescent="0.25">
      <c r="A34" s="2"/>
      <c r="B34" s="2"/>
      <c r="C34" s="3"/>
      <c r="D34" s="3"/>
      <c r="E34" s="3"/>
      <c r="F34" s="3"/>
      <c r="G34" s="2"/>
      <c r="H34" s="2"/>
      <c r="I34" s="2"/>
    </row>
    <row r="35" spans="1:9" x14ac:dyDescent="0.25">
      <c r="A35" s="2"/>
      <c r="B35" s="2"/>
      <c r="C35" s="3"/>
      <c r="D35" s="3"/>
      <c r="E35" s="3"/>
      <c r="F35" s="3"/>
      <c r="G35" s="2"/>
      <c r="H35" s="2"/>
      <c r="I35" s="2"/>
    </row>
    <row r="36" spans="1:9" x14ac:dyDescent="0.25">
      <c r="A36" s="2"/>
      <c r="B36" s="2"/>
      <c r="C36" s="3"/>
      <c r="D36" s="3"/>
      <c r="E36" s="3"/>
      <c r="F36" s="3"/>
      <c r="G36" s="2"/>
      <c r="H36" s="2"/>
      <c r="I36" s="2"/>
    </row>
    <row r="37" spans="1:9" x14ac:dyDescent="0.25">
      <c r="A37" s="2"/>
      <c r="B37" s="2"/>
      <c r="C37" s="3"/>
      <c r="D37" s="3"/>
      <c r="E37" s="3"/>
      <c r="F37" s="3"/>
      <c r="G37" s="2"/>
      <c r="H37" s="2"/>
      <c r="I37" s="2"/>
    </row>
    <row r="38" spans="1:9" x14ac:dyDescent="0.25">
      <c r="A38" s="2"/>
      <c r="B38" s="2"/>
      <c r="C38" s="3"/>
      <c r="D38" s="3"/>
      <c r="E38" s="3"/>
      <c r="F38" s="3"/>
      <c r="G38" s="2"/>
      <c r="H38" s="2"/>
      <c r="I38" s="2"/>
    </row>
    <row r="39" spans="1:9" x14ac:dyDescent="0.25">
      <c r="A39" s="2"/>
      <c r="B39" s="2"/>
      <c r="C39" s="3"/>
      <c r="D39" s="3"/>
      <c r="E39" s="3"/>
      <c r="F39" s="3"/>
      <c r="G39" s="2"/>
      <c r="H39" s="2"/>
      <c r="I39" s="2"/>
    </row>
    <row r="40" spans="1:9" x14ac:dyDescent="0.25">
      <c r="A40" s="2"/>
      <c r="B40" s="2"/>
      <c r="C40" s="3"/>
      <c r="D40" s="3"/>
      <c r="E40" s="3"/>
      <c r="F40" s="3"/>
      <c r="G40" s="2"/>
      <c r="H40" s="2"/>
      <c r="I40" s="2"/>
    </row>
    <row r="41" spans="1:9" x14ac:dyDescent="0.25">
      <c r="A41" s="2"/>
      <c r="B41" s="2"/>
      <c r="C41" s="3"/>
      <c r="D41" s="3"/>
      <c r="E41" s="3"/>
      <c r="F41" s="3"/>
      <c r="G41" s="2"/>
      <c r="H41" s="2"/>
      <c r="I41" s="2"/>
    </row>
    <row r="42" spans="1:9" x14ac:dyDescent="0.25">
      <c r="A42" s="2"/>
      <c r="B42" s="2"/>
      <c r="C42" s="3"/>
      <c r="D42" s="3"/>
      <c r="E42" s="3"/>
      <c r="F42" s="3"/>
      <c r="G42" s="2"/>
      <c r="H42" s="2"/>
      <c r="I42" s="2"/>
    </row>
    <row r="43" spans="1:9" x14ac:dyDescent="0.25">
      <c r="A43" s="2"/>
      <c r="B43" s="2"/>
      <c r="C43" s="3"/>
      <c r="D43" s="3"/>
      <c r="E43" s="3"/>
      <c r="F43" s="3"/>
      <c r="G43" s="2"/>
      <c r="H43" s="2"/>
      <c r="I43" s="2"/>
    </row>
    <row r="44" spans="1:9" x14ac:dyDescent="0.25">
      <c r="A44" s="2"/>
      <c r="B44" s="2"/>
      <c r="C44" s="3"/>
      <c r="D44" s="3"/>
      <c r="E44" s="3"/>
      <c r="F44" s="3"/>
      <c r="G44" s="2"/>
      <c r="H44" s="2"/>
      <c r="I44" s="2"/>
    </row>
    <row r="45" spans="1:9" x14ac:dyDescent="0.25">
      <c r="A45" s="2"/>
      <c r="B45" s="2"/>
      <c r="C45" s="3"/>
      <c r="D45" s="3"/>
      <c r="E45" s="3"/>
      <c r="F45" s="3"/>
      <c r="G45" s="2"/>
      <c r="H45" s="2"/>
      <c r="I45" s="2"/>
    </row>
    <row r="46" spans="1:9" x14ac:dyDescent="0.25">
      <c r="A46" s="2"/>
      <c r="B46" s="2"/>
      <c r="C46" s="3"/>
      <c r="D46" s="3"/>
      <c r="E46" s="3"/>
      <c r="F46" s="3"/>
      <c r="G46" s="2"/>
      <c r="H46" s="2"/>
      <c r="I46" s="2"/>
    </row>
    <row r="47" spans="1:9" x14ac:dyDescent="0.25">
      <c r="A47" s="2"/>
      <c r="B47" s="2"/>
      <c r="C47" s="3"/>
      <c r="D47" s="3"/>
      <c r="E47" s="3"/>
      <c r="F47" s="3"/>
      <c r="G47" s="2"/>
      <c r="H47" s="2"/>
      <c r="I47" s="2"/>
    </row>
    <row r="48" spans="1:9" x14ac:dyDescent="0.25">
      <c r="A48" s="2"/>
      <c r="B48" s="2"/>
      <c r="C48" s="3"/>
      <c r="D48" s="3"/>
      <c r="E48" s="3"/>
      <c r="F48" s="3"/>
      <c r="G48" s="2"/>
      <c r="H48" s="2"/>
      <c r="I48" s="2"/>
    </row>
    <row r="49" spans="1:9" x14ac:dyDescent="0.25">
      <c r="A49" s="2"/>
      <c r="B49" s="2"/>
      <c r="C49" s="3"/>
      <c r="D49" s="3"/>
      <c r="E49" s="3"/>
      <c r="F49" s="3"/>
      <c r="G49" s="2"/>
      <c r="H49" s="2"/>
      <c r="I49" s="2"/>
    </row>
    <row r="50" spans="1:9" x14ac:dyDescent="0.25">
      <c r="A50" s="2"/>
      <c r="B50" s="2"/>
      <c r="C50" s="3"/>
      <c r="D50" s="3"/>
      <c r="E50" s="3"/>
      <c r="F50" s="3"/>
      <c r="G50" s="2"/>
      <c r="H50" s="2"/>
      <c r="I50" s="2"/>
    </row>
    <row r="51" spans="1:9" x14ac:dyDescent="0.25">
      <c r="A51" s="2"/>
      <c r="B51" s="2"/>
      <c r="C51" s="3"/>
      <c r="D51" s="3"/>
      <c r="E51" s="3"/>
      <c r="F51" s="3"/>
      <c r="G51" s="2"/>
      <c r="H51" s="2"/>
      <c r="I51" s="2"/>
    </row>
    <row r="52" spans="1:9" x14ac:dyDescent="0.25">
      <c r="A52" s="2"/>
      <c r="B52" s="2"/>
      <c r="C52" s="3"/>
      <c r="D52" s="3"/>
      <c r="E52" s="3"/>
      <c r="F52" s="3"/>
      <c r="G52" s="2"/>
      <c r="H52" s="2"/>
      <c r="I52" s="2"/>
    </row>
    <row r="53" spans="1:9" x14ac:dyDescent="0.25">
      <c r="A53" s="2"/>
      <c r="B53" s="2"/>
      <c r="C53" s="3"/>
      <c r="D53" s="3"/>
      <c r="E53" s="3"/>
      <c r="F53" s="3"/>
      <c r="G53" s="2"/>
      <c r="H53" s="2"/>
      <c r="I53" s="2"/>
    </row>
  </sheetData>
  <mergeCells count="26">
    <mergeCell ref="A21:K21"/>
    <mergeCell ref="F22:J24"/>
    <mergeCell ref="A24:D24"/>
    <mergeCell ref="D12:F12"/>
    <mergeCell ref="A13:B13"/>
    <mergeCell ref="D13:F13"/>
    <mergeCell ref="A16:A20"/>
    <mergeCell ref="D16:F20"/>
    <mergeCell ref="A14:B14"/>
    <mergeCell ref="A15:B15"/>
    <mergeCell ref="A7:B7"/>
    <mergeCell ref="A8:B8"/>
    <mergeCell ref="A9:B9"/>
    <mergeCell ref="A11:B11"/>
    <mergeCell ref="A12:B12"/>
    <mergeCell ref="H9:I9"/>
    <mergeCell ref="A10:B10"/>
    <mergeCell ref="H10:I10"/>
    <mergeCell ref="B1:K1"/>
    <mergeCell ref="B2:K2"/>
    <mergeCell ref="H4:K4"/>
    <mergeCell ref="A5:C5"/>
    <mergeCell ref="D5:F5"/>
    <mergeCell ref="H5:J5"/>
    <mergeCell ref="K5:K6"/>
    <mergeCell ref="A6:B6"/>
  </mergeCells>
  <pageMargins left="0.59055118110236227" right="0.59055118110236227" top="0.59055118110236227" bottom="0.59055118110236227" header="0.39370078740157483" footer="0.3937007874015748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E252-3C8A-4093-9A11-D4DC5471D85E}">
  <dimension ref="A1:N52"/>
  <sheetViews>
    <sheetView showGridLines="0" topLeftCell="A7" workbookViewId="0">
      <selection activeCell="A29" sqref="A29"/>
    </sheetView>
  </sheetViews>
  <sheetFormatPr defaultRowHeight="15" x14ac:dyDescent="0.25"/>
  <cols>
    <col min="1" max="2" width="20.7109375" customWidth="1"/>
    <col min="3" max="3" width="10.7109375" style="1" customWidth="1"/>
    <col min="4" max="6" width="11.7109375" style="1" customWidth="1"/>
    <col min="7" max="7" width="3.7109375" customWidth="1"/>
    <col min="8" max="11" width="10.7109375" customWidth="1"/>
  </cols>
  <sheetData>
    <row r="1" spans="1:14" ht="55.5" customHeight="1" x14ac:dyDescent="0.2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1:14" ht="31.5" customHeight="1" x14ac:dyDescent="0.25">
      <c r="B2" s="41" t="s">
        <v>11</v>
      </c>
      <c r="C2" s="41"/>
      <c r="D2" s="41"/>
      <c r="E2" s="41"/>
      <c r="F2" s="41"/>
      <c r="G2" s="41"/>
      <c r="H2" s="41"/>
      <c r="I2" s="41"/>
      <c r="J2" s="41"/>
      <c r="K2" s="41"/>
    </row>
    <row r="3" spans="1:14" ht="10.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ht="21" x14ac:dyDescent="0.25">
      <c r="A4" s="4"/>
      <c r="B4" s="2"/>
      <c r="C4" s="3"/>
      <c r="G4" s="2"/>
      <c r="H4" s="42" t="s">
        <v>12</v>
      </c>
      <c r="I4" s="43"/>
      <c r="J4" s="43"/>
      <c r="K4" s="44"/>
    </row>
    <row r="5" spans="1:14" ht="21" x14ac:dyDescent="0.25">
      <c r="A5" s="45"/>
      <c r="B5" s="45"/>
      <c r="C5" s="46"/>
      <c r="D5" s="47" t="s">
        <v>21</v>
      </c>
      <c r="E5" s="47"/>
      <c r="F5" s="47"/>
      <c r="G5" s="11"/>
      <c r="H5" s="48" t="s">
        <v>23</v>
      </c>
      <c r="I5" s="48"/>
      <c r="J5" s="48"/>
      <c r="K5" s="49" t="s">
        <v>22</v>
      </c>
    </row>
    <row r="6" spans="1:14" ht="18.75" customHeight="1" x14ac:dyDescent="0.3">
      <c r="A6" s="50" t="s">
        <v>1</v>
      </c>
      <c r="B6" s="51"/>
      <c r="C6" s="20" t="s">
        <v>20</v>
      </c>
      <c r="D6" s="21" t="s">
        <v>17</v>
      </c>
      <c r="E6" s="21" t="s">
        <v>18</v>
      </c>
      <c r="F6" s="21" t="s">
        <v>24</v>
      </c>
      <c r="G6" s="12"/>
      <c r="H6" s="22" t="s">
        <v>13</v>
      </c>
      <c r="I6" s="22" t="s">
        <v>14</v>
      </c>
      <c r="J6" s="22" t="s">
        <v>15</v>
      </c>
      <c r="K6" s="49"/>
    </row>
    <row r="7" spans="1:14" ht="18.75" x14ac:dyDescent="0.3">
      <c r="A7" s="53" t="s">
        <v>29</v>
      </c>
      <c r="B7" s="53"/>
      <c r="C7" s="8">
        <v>337</v>
      </c>
      <c r="D7" s="9">
        <f>C7-50</f>
        <v>287</v>
      </c>
      <c r="E7" s="9">
        <f>C7-100</f>
        <v>237</v>
      </c>
      <c r="F7" s="9">
        <f>C7-150</f>
        <v>187</v>
      </c>
      <c r="G7" s="11"/>
      <c r="H7" s="26">
        <v>90</v>
      </c>
      <c r="I7" s="26">
        <v>30</v>
      </c>
      <c r="J7" s="27">
        <v>55</v>
      </c>
      <c r="K7" s="27">
        <f>C7-H7-I7-J7</f>
        <v>162</v>
      </c>
    </row>
    <row r="8" spans="1:14" ht="18.75" x14ac:dyDescent="0.3">
      <c r="A8" s="37" t="s">
        <v>30</v>
      </c>
      <c r="B8" s="37"/>
      <c r="C8" s="17">
        <v>287</v>
      </c>
      <c r="D8" s="18">
        <f t="shared" ref="D8:D14" si="0">C8-50</f>
        <v>237</v>
      </c>
      <c r="E8" s="18">
        <f t="shared" ref="E8:E10" si="1">C8-100</f>
        <v>187</v>
      </c>
      <c r="F8" s="18">
        <f t="shared" ref="F8:F10" si="2">C8-150</f>
        <v>137</v>
      </c>
      <c r="G8" s="11"/>
      <c r="H8" s="28">
        <v>60</v>
      </c>
      <c r="I8" s="28">
        <v>23</v>
      </c>
      <c r="J8" s="29">
        <v>44</v>
      </c>
      <c r="K8" s="29">
        <f>C8-H8-I8-J8</f>
        <v>160</v>
      </c>
    </row>
    <row r="9" spans="1:14" ht="18.75" x14ac:dyDescent="0.3">
      <c r="A9" s="53" t="s">
        <v>2</v>
      </c>
      <c r="B9" s="53"/>
      <c r="C9" s="8">
        <v>198</v>
      </c>
      <c r="D9" s="9">
        <f t="shared" si="0"/>
        <v>148</v>
      </c>
      <c r="E9" s="9">
        <f t="shared" si="1"/>
        <v>98</v>
      </c>
      <c r="F9" s="9">
        <f t="shared" si="2"/>
        <v>48</v>
      </c>
      <c r="G9" s="11"/>
      <c r="H9" s="35"/>
      <c r="I9" s="36"/>
      <c r="J9" s="27">
        <v>55</v>
      </c>
      <c r="K9" s="27">
        <f>C9-H9-I9-J9</f>
        <v>143</v>
      </c>
    </row>
    <row r="10" spans="1:14" ht="18.75" x14ac:dyDescent="0.3">
      <c r="A10" s="37" t="s">
        <v>3</v>
      </c>
      <c r="B10" s="37"/>
      <c r="C10" s="17">
        <v>187</v>
      </c>
      <c r="D10" s="18">
        <f t="shared" si="0"/>
        <v>137</v>
      </c>
      <c r="E10" s="18">
        <f t="shared" si="1"/>
        <v>87</v>
      </c>
      <c r="F10" s="18">
        <f t="shared" si="2"/>
        <v>37</v>
      </c>
      <c r="G10" s="11"/>
      <c r="H10" s="38"/>
      <c r="I10" s="39"/>
      <c r="J10" s="29">
        <v>44</v>
      </c>
      <c r="K10" s="29">
        <f>C10-H10-I10-J10</f>
        <v>143</v>
      </c>
    </row>
    <row r="11" spans="1:14" ht="18.75" x14ac:dyDescent="0.3">
      <c r="A11" s="53" t="s">
        <v>16</v>
      </c>
      <c r="B11" s="53"/>
      <c r="C11" s="8">
        <v>50</v>
      </c>
      <c r="D11" s="86"/>
      <c r="E11" s="87"/>
      <c r="F11" s="88"/>
      <c r="G11" s="11"/>
      <c r="H11" s="26">
        <v>24</v>
      </c>
      <c r="I11" s="26"/>
      <c r="J11" s="27">
        <f>C11-(H11+I11)</f>
        <v>26</v>
      </c>
      <c r="K11" s="27"/>
      <c r="N11" s="23"/>
    </row>
    <row r="12" spans="1:14" ht="18.75" x14ac:dyDescent="0.3">
      <c r="A12" s="37" t="s">
        <v>25</v>
      </c>
      <c r="B12" s="37"/>
      <c r="C12" s="17">
        <v>120</v>
      </c>
      <c r="D12" s="56"/>
      <c r="E12" s="57"/>
      <c r="F12" s="58"/>
      <c r="G12" s="11"/>
      <c r="H12" s="28">
        <v>90</v>
      </c>
      <c r="I12" s="28">
        <v>30</v>
      </c>
      <c r="J12" s="29"/>
      <c r="K12" s="29"/>
    </row>
    <row r="13" spans="1:14" ht="18.75" x14ac:dyDescent="0.3">
      <c r="A13" s="53" t="s">
        <v>26</v>
      </c>
      <c r="B13" s="53"/>
      <c r="C13" s="8">
        <v>307</v>
      </c>
      <c r="D13" s="9">
        <f t="shared" si="0"/>
        <v>257</v>
      </c>
      <c r="E13" s="9">
        <f t="shared" ref="E13:E14" si="3">C13-100</f>
        <v>207</v>
      </c>
      <c r="F13" s="9">
        <f t="shared" ref="F13:F14" si="4">C13-150</f>
        <v>157</v>
      </c>
      <c r="G13" s="11"/>
      <c r="H13" s="26">
        <v>90</v>
      </c>
      <c r="I13" s="26"/>
      <c r="J13" s="27">
        <v>55</v>
      </c>
      <c r="K13" s="27">
        <f t="shared" ref="K13:K19" si="5">C13-H13-I13-J13</f>
        <v>162</v>
      </c>
    </row>
    <row r="14" spans="1:14" ht="18.75" x14ac:dyDescent="0.3">
      <c r="A14" s="37" t="s">
        <v>27</v>
      </c>
      <c r="B14" s="37"/>
      <c r="C14" s="17">
        <v>272</v>
      </c>
      <c r="D14" s="18">
        <f t="shared" si="0"/>
        <v>222</v>
      </c>
      <c r="E14" s="18">
        <f t="shared" si="3"/>
        <v>172</v>
      </c>
      <c r="F14" s="18">
        <f t="shared" si="4"/>
        <v>122</v>
      </c>
      <c r="G14" s="11"/>
      <c r="H14" s="28">
        <v>25</v>
      </c>
      <c r="I14" s="28">
        <v>30</v>
      </c>
      <c r="J14" s="29">
        <v>55</v>
      </c>
      <c r="K14" s="29">
        <f t="shared" si="5"/>
        <v>162</v>
      </c>
    </row>
    <row r="15" spans="1:14" ht="18.75" x14ac:dyDescent="0.3">
      <c r="A15" s="53" t="s">
        <v>9</v>
      </c>
      <c r="B15" s="24" t="s">
        <v>4</v>
      </c>
      <c r="C15" s="25">
        <v>788</v>
      </c>
      <c r="D15" s="62" t="s">
        <v>28</v>
      </c>
      <c r="E15" s="63"/>
      <c r="F15" s="64"/>
      <c r="G15" s="11"/>
      <c r="H15" s="30">
        <v>180</v>
      </c>
      <c r="I15" s="30">
        <v>40</v>
      </c>
      <c r="J15" s="31">
        <v>132</v>
      </c>
      <c r="K15" s="31">
        <f t="shared" si="5"/>
        <v>436</v>
      </c>
    </row>
    <row r="16" spans="1:14" ht="18.75" x14ac:dyDescent="0.3">
      <c r="A16" s="53"/>
      <c r="B16" s="19" t="s">
        <v>5</v>
      </c>
      <c r="C16" s="17">
        <v>865</v>
      </c>
      <c r="D16" s="65"/>
      <c r="E16" s="66"/>
      <c r="F16" s="67"/>
      <c r="G16" s="11"/>
      <c r="H16" s="28">
        <v>180</v>
      </c>
      <c r="I16" s="28">
        <v>40</v>
      </c>
      <c r="J16" s="29">
        <v>154</v>
      </c>
      <c r="K16" s="29">
        <f t="shared" si="5"/>
        <v>491</v>
      </c>
    </row>
    <row r="17" spans="1:11" ht="18.75" x14ac:dyDescent="0.3">
      <c r="A17" s="53"/>
      <c r="B17" s="24" t="s">
        <v>6</v>
      </c>
      <c r="C17" s="25">
        <v>953</v>
      </c>
      <c r="D17" s="65"/>
      <c r="E17" s="66"/>
      <c r="F17" s="67"/>
      <c r="G17" s="11"/>
      <c r="H17" s="30">
        <v>180</v>
      </c>
      <c r="I17" s="30">
        <v>40</v>
      </c>
      <c r="J17" s="31">
        <v>175</v>
      </c>
      <c r="K17" s="31">
        <f t="shared" si="5"/>
        <v>558</v>
      </c>
    </row>
    <row r="18" spans="1:11" ht="18.75" x14ac:dyDescent="0.3">
      <c r="A18" s="53"/>
      <c r="B18" s="19" t="s">
        <v>7</v>
      </c>
      <c r="C18" s="17">
        <v>777</v>
      </c>
      <c r="D18" s="65"/>
      <c r="E18" s="66"/>
      <c r="F18" s="67"/>
      <c r="G18" s="11"/>
      <c r="H18" s="28">
        <v>180</v>
      </c>
      <c r="I18" s="28">
        <v>40</v>
      </c>
      <c r="J18" s="29">
        <v>121</v>
      </c>
      <c r="K18" s="29">
        <f t="shared" si="5"/>
        <v>436</v>
      </c>
    </row>
    <row r="19" spans="1:11" ht="18.75" x14ac:dyDescent="0.3">
      <c r="A19" s="53"/>
      <c r="B19" s="24" t="s">
        <v>8</v>
      </c>
      <c r="C19" s="25">
        <v>854</v>
      </c>
      <c r="D19" s="68"/>
      <c r="E19" s="69"/>
      <c r="F19" s="70"/>
      <c r="G19" s="11"/>
      <c r="H19" s="30">
        <v>180</v>
      </c>
      <c r="I19" s="30">
        <v>40</v>
      </c>
      <c r="J19" s="31">
        <v>141</v>
      </c>
      <c r="K19" s="31">
        <f t="shared" si="5"/>
        <v>493</v>
      </c>
    </row>
    <row r="20" spans="1:11" ht="7.5" customHeight="1" x14ac:dyDescent="0.25">
      <c r="A20" s="71"/>
      <c r="B20" s="72"/>
      <c r="C20" s="72"/>
      <c r="D20" s="73"/>
      <c r="E20" s="73"/>
      <c r="F20" s="73"/>
      <c r="G20" s="74"/>
      <c r="H20" s="73"/>
      <c r="I20" s="73"/>
      <c r="J20" s="73"/>
      <c r="K20" s="75"/>
    </row>
    <row r="21" spans="1:11" ht="18.75" x14ac:dyDescent="0.25">
      <c r="A21" s="14"/>
      <c r="B21" s="10" t="s">
        <v>10</v>
      </c>
      <c r="C21" s="8">
        <v>77</v>
      </c>
      <c r="D21" s="16"/>
      <c r="E21" s="15"/>
      <c r="F21" s="76" t="s">
        <v>31</v>
      </c>
      <c r="G21" s="77"/>
      <c r="H21" s="77"/>
      <c r="I21" s="77"/>
      <c r="J21" s="78"/>
      <c r="K21" s="13"/>
    </row>
    <row r="22" spans="1:11" ht="12" customHeight="1" x14ac:dyDescent="0.25">
      <c r="A22" s="2"/>
      <c r="B22" s="2"/>
      <c r="C22" s="6"/>
      <c r="D22" s="6"/>
      <c r="E22" s="6"/>
      <c r="F22" s="79"/>
      <c r="G22" s="80"/>
      <c r="H22" s="80"/>
      <c r="I22" s="80"/>
      <c r="J22" s="81"/>
      <c r="K22" s="5"/>
    </row>
    <row r="23" spans="1:11" ht="18.75" customHeight="1" x14ac:dyDescent="0.25">
      <c r="A23" s="85" t="s">
        <v>19</v>
      </c>
      <c r="B23" s="85"/>
      <c r="C23" s="85"/>
      <c r="D23" s="85"/>
      <c r="E23" s="32"/>
      <c r="F23" s="82"/>
      <c r="G23" s="83"/>
      <c r="H23" s="83"/>
      <c r="I23" s="83"/>
      <c r="J23" s="84"/>
      <c r="K23" s="5"/>
    </row>
    <row r="24" spans="1:11" x14ac:dyDescent="0.25">
      <c r="A24" s="2"/>
      <c r="B24" s="2"/>
      <c r="C24" s="3"/>
      <c r="D24" s="3"/>
      <c r="E24" s="3"/>
      <c r="F24" s="3"/>
      <c r="G24" s="2"/>
      <c r="H24" s="2"/>
      <c r="I24" s="2"/>
    </row>
    <row r="25" spans="1:11" x14ac:dyDescent="0.25">
      <c r="A25" s="2" t="s">
        <v>32</v>
      </c>
      <c r="B25" s="2"/>
      <c r="C25" s="3"/>
      <c r="D25" s="3"/>
      <c r="E25" s="3"/>
      <c r="F25" s="3"/>
      <c r="G25" s="2"/>
      <c r="H25" s="2"/>
      <c r="I25" s="2"/>
    </row>
    <row r="26" spans="1:11" x14ac:dyDescent="0.25">
      <c r="A26" s="2" t="s">
        <v>33</v>
      </c>
      <c r="B26" s="2"/>
      <c r="C26" s="3"/>
      <c r="D26" s="3"/>
      <c r="E26" s="3"/>
      <c r="F26" s="3"/>
      <c r="G26" s="2"/>
      <c r="H26" s="2"/>
      <c r="I26" s="2"/>
    </row>
    <row r="27" spans="1:11" x14ac:dyDescent="0.25">
      <c r="A27" s="2"/>
      <c r="B27" s="2"/>
      <c r="C27" s="3"/>
      <c r="D27" s="3"/>
      <c r="E27" s="3"/>
      <c r="F27" s="3"/>
      <c r="G27" s="2"/>
      <c r="H27" s="2"/>
      <c r="I27" s="2"/>
    </row>
    <row r="28" spans="1:11" x14ac:dyDescent="0.25">
      <c r="A28" s="2"/>
      <c r="B28" s="2"/>
      <c r="C28" s="3"/>
      <c r="D28" s="3"/>
      <c r="E28" s="3"/>
      <c r="F28" s="3"/>
      <c r="G28" s="2"/>
      <c r="H28" s="2"/>
      <c r="I28" s="2"/>
    </row>
    <row r="29" spans="1:11" x14ac:dyDescent="0.25">
      <c r="A29" s="2"/>
      <c r="B29" s="2"/>
      <c r="C29" s="3"/>
      <c r="D29" s="3"/>
      <c r="E29" s="3"/>
      <c r="F29" s="3"/>
      <c r="G29" s="2"/>
      <c r="H29" s="2"/>
      <c r="I29" s="2"/>
    </row>
    <row r="30" spans="1:11" x14ac:dyDescent="0.25">
      <c r="A30" s="2"/>
      <c r="B30" s="2"/>
      <c r="C30" s="3"/>
      <c r="D30" s="3"/>
      <c r="E30" s="3"/>
      <c r="F30" s="3"/>
      <c r="G30" s="2"/>
      <c r="H30" s="2"/>
      <c r="I30" s="2"/>
    </row>
    <row r="31" spans="1:11" x14ac:dyDescent="0.25">
      <c r="A31" s="2"/>
      <c r="B31" s="2"/>
      <c r="C31" s="3"/>
      <c r="D31" s="3"/>
      <c r="E31" s="3"/>
      <c r="F31" s="3"/>
      <c r="G31" s="2"/>
      <c r="H31" s="2"/>
      <c r="I31" s="2"/>
    </row>
    <row r="32" spans="1:11" x14ac:dyDescent="0.25">
      <c r="A32" s="2"/>
      <c r="B32" s="2"/>
      <c r="C32" s="3"/>
      <c r="D32" s="3"/>
      <c r="E32" s="3"/>
      <c r="F32" s="3"/>
      <c r="G32" s="2"/>
      <c r="H32" s="2"/>
      <c r="I32" s="2"/>
    </row>
    <row r="33" spans="1:9" x14ac:dyDescent="0.25">
      <c r="A33" s="2"/>
      <c r="B33" s="2"/>
      <c r="C33" s="3"/>
      <c r="D33" s="3"/>
      <c r="E33" s="3"/>
      <c r="F33" s="3"/>
      <c r="G33" s="2"/>
      <c r="H33" s="2"/>
      <c r="I33" s="2"/>
    </row>
    <row r="34" spans="1:9" x14ac:dyDescent="0.25">
      <c r="A34" s="2"/>
      <c r="B34" s="2"/>
      <c r="C34" s="3"/>
      <c r="D34" s="3"/>
      <c r="E34" s="3"/>
      <c r="F34" s="3"/>
      <c r="G34" s="2"/>
      <c r="H34" s="2"/>
      <c r="I34" s="2"/>
    </row>
    <row r="35" spans="1:9" x14ac:dyDescent="0.25">
      <c r="A35" s="2"/>
      <c r="B35" s="2"/>
      <c r="C35" s="3"/>
      <c r="D35" s="3"/>
      <c r="E35" s="3"/>
      <c r="F35" s="3"/>
      <c r="G35" s="2"/>
      <c r="H35" s="2"/>
      <c r="I35" s="2"/>
    </row>
    <row r="36" spans="1:9" x14ac:dyDescent="0.25">
      <c r="A36" s="2"/>
      <c r="B36" s="2"/>
      <c r="C36" s="3"/>
      <c r="D36" s="3"/>
      <c r="E36" s="3"/>
      <c r="F36" s="3"/>
      <c r="G36" s="2"/>
      <c r="H36" s="2"/>
      <c r="I36" s="2"/>
    </row>
    <row r="37" spans="1:9" x14ac:dyDescent="0.25">
      <c r="A37" s="2"/>
      <c r="B37" s="2"/>
      <c r="C37" s="3"/>
      <c r="D37" s="3"/>
      <c r="E37" s="3"/>
      <c r="F37" s="3"/>
      <c r="G37" s="2"/>
      <c r="H37" s="2"/>
      <c r="I37" s="2"/>
    </row>
    <row r="38" spans="1:9" x14ac:dyDescent="0.25">
      <c r="A38" s="2"/>
      <c r="B38" s="2"/>
      <c r="C38" s="3"/>
      <c r="D38" s="3"/>
      <c r="E38" s="3"/>
      <c r="F38" s="3"/>
      <c r="G38" s="2"/>
      <c r="H38" s="2"/>
      <c r="I38" s="2"/>
    </row>
    <row r="39" spans="1:9" x14ac:dyDescent="0.25">
      <c r="A39" s="2"/>
      <c r="B39" s="2"/>
      <c r="C39" s="3"/>
      <c r="D39" s="3"/>
      <c r="E39" s="3"/>
      <c r="F39" s="3"/>
      <c r="G39" s="2"/>
      <c r="H39" s="2"/>
      <c r="I39" s="2"/>
    </row>
    <row r="40" spans="1:9" x14ac:dyDescent="0.25">
      <c r="A40" s="2"/>
      <c r="B40" s="2"/>
      <c r="C40" s="3"/>
      <c r="D40" s="3"/>
      <c r="E40" s="3"/>
      <c r="F40" s="3"/>
      <c r="G40" s="2"/>
      <c r="H40" s="2"/>
      <c r="I40" s="2"/>
    </row>
    <row r="41" spans="1:9" x14ac:dyDescent="0.25">
      <c r="A41" s="2"/>
      <c r="B41" s="2"/>
      <c r="C41" s="3"/>
      <c r="D41" s="3"/>
      <c r="E41" s="3"/>
      <c r="F41" s="3"/>
      <c r="G41" s="2"/>
      <c r="H41" s="2"/>
      <c r="I41" s="2"/>
    </row>
    <row r="42" spans="1:9" x14ac:dyDescent="0.25">
      <c r="A42" s="2"/>
      <c r="B42" s="2"/>
      <c r="C42" s="3"/>
      <c r="D42" s="3"/>
      <c r="E42" s="3"/>
      <c r="F42" s="3"/>
      <c r="G42" s="2"/>
      <c r="H42" s="2"/>
      <c r="I42" s="2"/>
    </row>
    <row r="43" spans="1:9" x14ac:dyDescent="0.25">
      <c r="A43" s="2"/>
      <c r="B43" s="2"/>
      <c r="C43" s="3"/>
      <c r="D43" s="3"/>
      <c r="E43" s="3"/>
      <c r="F43" s="3"/>
      <c r="G43" s="2"/>
      <c r="H43" s="2"/>
      <c r="I43" s="2"/>
    </row>
    <row r="44" spans="1:9" x14ac:dyDescent="0.25">
      <c r="A44" s="2"/>
      <c r="B44" s="2"/>
      <c r="C44" s="3"/>
      <c r="D44" s="3"/>
      <c r="E44" s="3"/>
      <c r="F44" s="3"/>
      <c r="G44" s="2"/>
      <c r="H44" s="2"/>
      <c r="I44" s="2"/>
    </row>
    <row r="45" spans="1:9" x14ac:dyDescent="0.25">
      <c r="A45" s="2"/>
      <c r="B45" s="2"/>
      <c r="C45" s="3"/>
      <c r="D45" s="3"/>
      <c r="E45" s="3"/>
      <c r="F45" s="3"/>
      <c r="G45" s="2"/>
      <c r="H45" s="2"/>
      <c r="I45" s="2"/>
    </row>
    <row r="46" spans="1:9" x14ac:dyDescent="0.25">
      <c r="A46" s="2"/>
      <c r="B46" s="2"/>
      <c r="C46" s="3"/>
      <c r="D46" s="3"/>
      <c r="E46" s="3"/>
      <c r="F46" s="3"/>
      <c r="G46" s="2"/>
      <c r="H46" s="2"/>
      <c r="I46" s="2"/>
    </row>
    <row r="47" spans="1:9" x14ac:dyDescent="0.25">
      <c r="A47" s="2"/>
      <c r="B47" s="2"/>
      <c r="C47" s="3"/>
      <c r="D47" s="3"/>
      <c r="E47" s="3"/>
      <c r="F47" s="3"/>
      <c r="G47" s="2"/>
      <c r="H47" s="2"/>
      <c r="I47" s="2"/>
    </row>
    <row r="48" spans="1:9" x14ac:dyDescent="0.25">
      <c r="A48" s="2"/>
      <c r="B48" s="2"/>
      <c r="C48" s="3"/>
      <c r="D48" s="3"/>
      <c r="E48" s="3"/>
      <c r="F48" s="3"/>
      <c r="G48" s="2"/>
      <c r="H48" s="2"/>
      <c r="I48" s="2"/>
    </row>
    <row r="49" spans="1:9" x14ac:dyDescent="0.25">
      <c r="A49" s="2"/>
      <c r="B49" s="2"/>
      <c r="C49" s="3"/>
      <c r="D49" s="3"/>
      <c r="E49" s="3"/>
      <c r="F49" s="3"/>
      <c r="G49" s="2"/>
      <c r="H49" s="2"/>
      <c r="I49" s="2"/>
    </row>
    <row r="50" spans="1:9" x14ac:dyDescent="0.25">
      <c r="A50" s="2"/>
      <c r="B50" s="2"/>
      <c r="C50" s="3"/>
      <c r="D50" s="3"/>
      <c r="E50" s="3"/>
      <c r="F50" s="3"/>
      <c r="G50" s="2"/>
      <c r="H50" s="2"/>
      <c r="I50" s="2"/>
    </row>
    <row r="51" spans="1:9" x14ac:dyDescent="0.25">
      <c r="A51" s="2"/>
      <c r="B51" s="2"/>
      <c r="C51" s="3"/>
      <c r="D51" s="3"/>
      <c r="E51" s="3"/>
      <c r="F51" s="3"/>
      <c r="G51" s="2"/>
      <c r="H51" s="2"/>
      <c r="I51" s="2"/>
    </row>
    <row r="52" spans="1:9" x14ac:dyDescent="0.25">
      <c r="A52" s="2"/>
      <c r="B52" s="2"/>
      <c r="C52" s="3"/>
      <c r="D52" s="3"/>
      <c r="E52" s="3"/>
      <c r="F52" s="3"/>
      <c r="G52" s="2"/>
      <c r="H52" s="2"/>
      <c r="I52" s="2"/>
    </row>
  </sheetData>
  <mergeCells count="25">
    <mergeCell ref="A7:B7"/>
    <mergeCell ref="A8:B8"/>
    <mergeCell ref="A9:B9"/>
    <mergeCell ref="A10:B10"/>
    <mergeCell ref="A11:B11"/>
    <mergeCell ref="B1:K1"/>
    <mergeCell ref="B2:K2"/>
    <mergeCell ref="D5:F5"/>
    <mergeCell ref="H5:J5"/>
    <mergeCell ref="K5:K6"/>
    <mergeCell ref="A6:B6"/>
    <mergeCell ref="A5:C5"/>
    <mergeCell ref="H4:K4"/>
    <mergeCell ref="A23:D23"/>
    <mergeCell ref="F21:J23"/>
    <mergeCell ref="D11:F11"/>
    <mergeCell ref="D12:F12"/>
    <mergeCell ref="H9:I9"/>
    <mergeCell ref="H10:I10"/>
    <mergeCell ref="A20:K20"/>
    <mergeCell ref="A14:B14"/>
    <mergeCell ref="A12:B12"/>
    <mergeCell ref="A15:A19"/>
    <mergeCell ref="A13:B13"/>
    <mergeCell ref="D15:F19"/>
  </mergeCells>
  <pageMargins left="0.59055118110236227" right="0.59055118110236227" top="0.59055118110236227" bottom="0.59055118110236227" header="0.39370078740157483" footer="0.3937007874015748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Jan 2021</vt:lpstr>
      <vt:lpstr>1 Jan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Maguire</dc:creator>
  <cp:lastModifiedBy>Robert Maguire</cp:lastModifiedBy>
  <cp:lastPrinted>2021-02-04T10:13:01Z</cp:lastPrinted>
  <dcterms:created xsi:type="dcterms:W3CDTF">2020-08-06T10:17:26Z</dcterms:created>
  <dcterms:modified xsi:type="dcterms:W3CDTF">2021-02-05T23:57:02Z</dcterms:modified>
</cp:coreProperties>
</file>